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net-server\Eloterjesztesek\2025\November\Bursa pályázatok elbírálása\"/>
    </mc:Choice>
  </mc:AlternateContent>
  <xr:revisionPtr revIDLastSave="0" documentId="13_ncr:1_{34761FC9-789B-4AE4-8E52-19D8D1E1C88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 típusú pályázatok 2026" sheetId="3" r:id="rId1"/>
    <sheet name="&quot;B&quot; típusú pályázatok" sheetId="2" r:id="rId2"/>
  </sheets>
  <calcPr calcId="191029"/>
</workbook>
</file>

<file path=xl/calcChain.xml><?xml version="1.0" encoding="utf-8"?>
<calcChain xmlns="http://schemas.openxmlformats.org/spreadsheetml/2006/main">
  <c r="C12" i="2" l="1"/>
  <c r="C13" i="2"/>
  <c r="C14" i="2"/>
</calcChain>
</file>

<file path=xl/sharedStrings.xml><?xml version="1.0" encoding="utf-8"?>
<sst xmlns="http://schemas.openxmlformats.org/spreadsheetml/2006/main" count="368" uniqueCount="103">
  <si>
    <t>Sorszám</t>
  </si>
  <si>
    <t>Pályázó neve</t>
  </si>
  <si>
    <t>Kar</t>
  </si>
  <si>
    <t>Szak, szakpár</t>
  </si>
  <si>
    <t>Pályázóval egy háztartásban élők egy főre eső havi nettó jövedelme</t>
  </si>
  <si>
    <t>További jellemző adatok a pályázó szociális rászorultságának igazolására</t>
  </si>
  <si>
    <t>Pályázó házas</t>
  </si>
  <si>
    <t>Pályázó gyermeket nevel</t>
  </si>
  <si>
    <t>Pályázó gyermekeinek száma</t>
  </si>
  <si>
    <t>Pályázó eltartott</t>
  </si>
  <si>
    <t>Pályázó önfenntartó</t>
  </si>
  <si>
    <t>Pályázó családjában az eltartottak száma</t>
  </si>
  <si>
    <t>Pályázó szülei elváltak</t>
  </si>
  <si>
    <t>Pályázó szülei különváltak</t>
  </si>
  <si>
    <t>Pályázó szülője gyermekét/gyermekeit egyedül neveli</t>
  </si>
  <si>
    <t>Pályázó árva</t>
  </si>
  <si>
    <t>Pályázó félárva</t>
  </si>
  <si>
    <t>Pályázó gyámolt</t>
  </si>
  <si>
    <t>Pályázó gyermekvédelmi szakellátásban részesülő</t>
  </si>
  <si>
    <t>Pályázó fogyatékossággal élő</t>
  </si>
  <si>
    <t>Pályázó családjában tartósan beteg, vagy rokkant van</t>
  </si>
  <si>
    <t>Pályázó családjában munkanélküliség van</t>
  </si>
  <si>
    <t>Pályázó részesül kollégiumi ellátásban</t>
  </si>
  <si>
    <t>Pályázó naponta ingázik-e a lakóhelye és felsőoktatási intézménye között</t>
  </si>
  <si>
    <t>Pályázó által a szociális rászorultság igazolásásra fontosnak tartott körülmények</t>
  </si>
  <si>
    <t>felsőfokú alapképzés</t>
  </si>
  <si>
    <t>Számítások az egy főre eső pontozásokhoz:</t>
  </si>
  <si>
    <t>minimál nyugdíj összege</t>
  </si>
  <si>
    <t>minimál nyugdíj összegének fele</t>
  </si>
  <si>
    <t>a minimál nyugdíj felével megemelt összeg</t>
  </si>
  <si>
    <t>minimál nyugdíj kétszerese</t>
  </si>
  <si>
    <t>A pályázó gyermekvédelmi szakellátásának minősége</t>
  </si>
  <si>
    <t>Szegedi Tudományegyetem</t>
  </si>
  <si>
    <t>Eisenbacher Zsófia</t>
  </si>
  <si>
    <t>Juhász Gyula Pedagógusképzés</t>
  </si>
  <si>
    <t>gyógypedagógia</t>
  </si>
  <si>
    <t>Pályázó halmozottan hátrányos helyzetű (HHH)</t>
  </si>
  <si>
    <t>A pályázó beilleszkedési, tanulási, magatartási nehézséggel küzdő (BTMN)</t>
  </si>
  <si>
    <t>A pályázó naponta ingázik-e a lakóhelye és felsőoktatási intézménye között</t>
  </si>
  <si>
    <t>A pályázó fejlesztendő járásban rendelkezik állandó lekóhellyel</t>
  </si>
  <si>
    <t>Dragán Orsolya</t>
  </si>
  <si>
    <t>Magyar Agrár- és Élettudományi Egyetem</t>
  </si>
  <si>
    <t>tájrendező és kertépítő mérnök</t>
  </si>
  <si>
    <t>nem</t>
  </si>
  <si>
    <t>Szitás Tamás</t>
  </si>
  <si>
    <t>Pázmány Péter Katolikus Egyetem</t>
  </si>
  <si>
    <t>Jog- és Államtudományi Kar</t>
  </si>
  <si>
    <t>igazságügyi igazgatási</t>
  </si>
  <si>
    <t>Eisenbacher Anett</t>
  </si>
  <si>
    <t>ELTE</t>
  </si>
  <si>
    <t>gazdálkodás és menedzsment</t>
  </si>
  <si>
    <t>Gazdálkodás-tudományi Kar</t>
  </si>
  <si>
    <t>Szemüveget viselek, fogszabályzót hordok. Pesti zeneiskolában hegedülni tanulok. Versenyszerűen röplabdázok, tömegközlekedéssel járok iskolába (havi bérlet)</t>
  </si>
  <si>
    <t>Mátyási Melinda Gréta</t>
  </si>
  <si>
    <t>Balog-Darida Márk</t>
  </si>
  <si>
    <t>Sinkó Janka</t>
  </si>
  <si>
    <t>Ferencz Márton</t>
  </si>
  <si>
    <t>Debreceni Dominika</t>
  </si>
  <si>
    <t>Nincs apa, nagyszülői segítség</t>
  </si>
  <si>
    <t>Pécsi Tudományegyetem</t>
  </si>
  <si>
    <t>Általános Orvostudományi Kar</t>
  </si>
  <si>
    <t>általános orvos</t>
  </si>
  <si>
    <t>Mezőgazdasági Kar</t>
  </si>
  <si>
    <t>mezőgazdasági mérnök</t>
  </si>
  <si>
    <t>jogász</t>
  </si>
  <si>
    <t>Az édesanyám a húgommal egyedül nevel bennünket. A szüleim külön élnek, az édesapám semmilyen formában nem támogat és nem tartja velem a kapcsolatot. Mivel a képzés, amire felvettek, csak önköltséges formában indult, ezért ez nagy anyagi terhet rótt a családunkra. Önálló keresettel nem rendelkezem.</t>
  </si>
  <si>
    <t>Wesley János Lelkészképző Főiskola</t>
  </si>
  <si>
    <t>szociális munkás</t>
  </si>
  <si>
    <t>Oktatási adatok</t>
  </si>
  <si>
    <t>Intézmény neve</t>
  </si>
  <si>
    <t>Képzési szint</t>
  </si>
  <si>
    <t>Munkarend</t>
  </si>
  <si>
    <t>Finaszírozási forma</t>
  </si>
  <si>
    <t>Pályázóval egy háztartásban élő eltartottak száma</t>
  </si>
  <si>
    <t>A sajátos nevelési igény/fogyatékosság megnevezése, mértéke</t>
  </si>
  <si>
    <t>Pályázó sajátos nevelési igényű/fogyatékossággal élő</t>
  </si>
  <si>
    <t>A pályázó gyermekvédelmi szakellátásban részesülő</t>
  </si>
  <si>
    <t>A pályázó hátrányos helyzetű (HH)</t>
  </si>
  <si>
    <t>A pályázóval egy háztartásban élők körében tartósan beteg vagy rokkant</t>
  </si>
  <si>
    <t>Pályázóval egy háztartásban élők körében munkanélküliség</t>
  </si>
  <si>
    <t>Ha igen, akkor a munkanélküliek száma</t>
  </si>
  <si>
    <t>A pályázó részesül kollégiumi ellátásban</t>
  </si>
  <si>
    <t>Szociális adatok - központi</t>
  </si>
  <si>
    <t>Nappali képzés</t>
  </si>
  <si>
    <t>Államilag támogatott</t>
  </si>
  <si>
    <t>igen</t>
  </si>
  <si>
    <t>nincs</t>
  </si>
  <si>
    <t>Nagy távolság a lakóhely és a kollégium (egyetem) között. Inzulinrezisztenciám van, amire diétát tartok és gyógyszert szedek. 18 éves koromig korzettet hordtam, ez miatt tartós beteg voltam. Fogszabályzót és szemüveget hordok.</t>
  </si>
  <si>
    <t>Budapesti Gazdaságtudományi Egyetem</t>
  </si>
  <si>
    <t>Menedzsment Kar</t>
  </si>
  <si>
    <t xml:space="preserve">nem </t>
  </si>
  <si>
    <t>Teljes családban élek, apa, anya és 3 testvérem. Klasszikus értelemben talán nem vagyok szociálisan rászoruló, de a "színfalak" mögött sok nehézség rejtőzik. Ahhoz, hogy a majdani felnőtt életben sikeresen megálljuk a helyünket, szüleim biztosították az eszközparkot nekünk, többfajta áruhitellel terhelve a családi költségvetést. Ahhoz hogy tudásunk mélyüljön, ismereteink bővüljenek magánórákra járhattunk, s folyamatban van most is e kicsit sem olcsó szolgáltatás igénybe vétele. Végül, megemlíteném, hogy a normálisnak mondható lakhatásunk kialakításához is hitel felvétele szükségeltetett, ami még sok-sok évig terhel benneünket.</t>
  </si>
  <si>
    <t>egységes osztatlan képzés</t>
  </si>
  <si>
    <t>Tájépítészeti és Településtervezési Kar</t>
  </si>
  <si>
    <t>Állami ösztöndíjas</t>
  </si>
  <si>
    <t xml:space="preserve">nem  </t>
  </si>
  <si>
    <t>van</t>
  </si>
  <si>
    <t xml:space="preserve">Tavalyi évben is megkaptam a Bursa Hungarica ösztöndíját. Az ösztöndíj segítette tanulmányaim finanszírozását, és erre az ösztondíjra továbbra is igényt tartanék, ha lehetséges. </t>
  </si>
  <si>
    <t>Önköltséges</t>
  </si>
  <si>
    <t>Mizsei Boglárka</t>
  </si>
  <si>
    <t>Gazdaságtudományi Kar</t>
  </si>
  <si>
    <t>nemzetközi gazdálkodás angol nyelvű képzés</t>
  </si>
  <si>
    <t>Anyának alacsony a fizetése II. tip. diabétesze miatt gyógyszereket kell szednie. Alacsony a család egy főre eső jövedelme.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</si>
</sst>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29" x14ac:knownFonts="1">
    <font>
      <sz val="10"/>
      <color indexed="8"/>
      <name val="Arial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1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u/>
      <sz val="10"/>
      <color indexed="2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20"/>
      <color indexed="8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5" fillId="4" borderId="0"/>
    <xf numFmtId="0" fontId="5" fillId="5" borderId="0"/>
    <xf numFmtId="0" fontId="5" fillId="6" borderId="0"/>
    <xf numFmtId="0" fontId="5" fillId="7" borderId="0"/>
    <xf numFmtId="0" fontId="5" fillId="8" borderId="0"/>
    <xf numFmtId="0" fontId="5" fillId="9" borderId="0"/>
    <xf numFmtId="0" fontId="5" fillId="12" borderId="0"/>
    <xf numFmtId="0" fontId="5" fillId="13" borderId="0"/>
    <xf numFmtId="0" fontId="5" fillId="14" borderId="0"/>
    <xf numFmtId="0" fontId="5" fillId="7" borderId="0"/>
    <xf numFmtId="0" fontId="5" fillId="12" borderId="0"/>
    <xf numFmtId="0" fontId="5" fillId="11" borderId="0"/>
    <xf numFmtId="0" fontId="6" fillId="17" borderId="0"/>
    <xf numFmtId="0" fontId="6" fillId="13" borderId="0"/>
    <xf numFmtId="0" fontId="6" fillId="14" borderId="0"/>
    <xf numFmtId="0" fontId="6" fillId="18" borderId="0"/>
    <xf numFmtId="0" fontId="6" fillId="2" borderId="0"/>
    <xf numFmtId="0" fontId="6" fillId="19" borderId="0"/>
    <xf numFmtId="0" fontId="7" fillId="9" borderId="1"/>
    <xf numFmtId="0" fontId="8" fillId="0" borderId="0"/>
    <xf numFmtId="0" fontId="9" fillId="0" borderId="2"/>
    <xf numFmtId="0" fontId="10" fillId="0" borderId="3"/>
    <xf numFmtId="0" fontId="11" fillId="0" borderId="4"/>
    <xf numFmtId="0" fontId="11" fillId="0" borderId="0"/>
    <xf numFmtId="0" fontId="12" fillId="10" borderId="5"/>
    <xf numFmtId="0" fontId="13" fillId="0" borderId="0"/>
    <xf numFmtId="0" fontId="14" fillId="0" borderId="6"/>
    <xf numFmtId="0" fontId="4" fillId="20" borderId="7"/>
    <xf numFmtId="0" fontId="6" fillId="15" borderId="0"/>
    <xf numFmtId="0" fontId="6" fillId="21" borderId="0"/>
    <xf numFmtId="0" fontId="6" fillId="16" borderId="0"/>
    <xf numFmtId="0" fontId="6" fillId="18" borderId="0"/>
    <xf numFmtId="0" fontId="6" fillId="2" borderId="0"/>
    <xf numFmtId="0" fontId="6" fillId="3" borderId="0"/>
    <xf numFmtId="0" fontId="15" fillId="6" borderId="0"/>
    <xf numFmtId="0" fontId="16" fillId="22" borderId="8"/>
    <xf numFmtId="0" fontId="17" fillId="0" borderId="0"/>
    <xf numFmtId="0" fontId="18" fillId="0" borderId="0">
      <alignment vertical="top"/>
      <protection locked="0"/>
    </xf>
    <xf numFmtId="0" fontId="19" fillId="0" borderId="9"/>
    <xf numFmtId="0" fontId="20" fillId="5" borderId="0"/>
    <xf numFmtId="0" fontId="21" fillId="23" borderId="0"/>
    <xf numFmtId="0" fontId="22" fillId="22" borderId="1"/>
  </cellStyleXfs>
  <cellXfs count="98">
    <xf numFmtId="0" fontId="4" fillId="0" borderId="0" xfId="0" applyFont="1"/>
    <xf numFmtId="0" fontId="2" fillId="0" borderId="0" xfId="0" applyFont="1"/>
    <xf numFmtId="0" fontId="1" fillId="0" borderId="10" xfId="0" applyFont="1" applyBorder="1" applyAlignment="1">
      <alignment horizontal="center" vertical="top"/>
    </xf>
    <xf numFmtId="164" fontId="1" fillId="0" borderId="0" xfId="0" applyNumberFormat="1" applyFont="1" applyAlignment="1">
      <alignment horizontal="center"/>
    </xf>
    <xf numFmtId="0" fontId="1" fillId="0" borderId="10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top"/>
    </xf>
    <xf numFmtId="0" fontId="1" fillId="0" borderId="11" xfId="0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0" fontId="24" fillId="26" borderId="10" xfId="0" applyFont="1" applyFill="1" applyBorder="1" applyAlignment="1">
      <alignment horizontal="center" vertical="center"/>
    </xf>
    <xf numFmtId="0" fontId="24" fillId="26" borderId="11" xfId="0" applyFont="1" applyFill="1" applyBorder="1" applyAlignment="1">
      <alignment horizontal="center" vertical="center"/>
    </xf>
    <xf numFmtId="0" fontId="24" fillId="26" borderId="22" xfId="0" applyFont="1" applyFill="1" applyBorder="1" applyAlignment="1">
      <alignment horizontal="center" vertical="center"/>
    </xf>
    <xf numFmtId="0" fontId="25" fillId="26" borderId="10" xfId="0" applyFont="1" applyFill="1" applyBorder="1" applyAlignment="1">
      <alignment vertical="center"/>
    </xf>
    <xf numFmtId="0" fontId="24" fillId="26" borderId="10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26" borderId="10" xfId="0" applyFont="1" applyFill="1" applyBorder="1" applyAlignment="1">
      <alignment vertical="center"/>
    </xf>
    <xf numFmtId="164" fontId="24" fillId="26" borderId="10" xfId="0" applyNumberFormat="1" applyFont="1" applyFill="1" applyBorder="1" applyAlignment="1">
      <alignment vertical="center" wrapText="1"/>
    </xf>
    <xf numFmtId="164" fontId="24" fillId="26" borderId="10" xfId="0" applyNumberFormat="1" applyFont="1" applyFill="1" applyBorder="1" applyAlignment="1">
      <alignment horizontal="center" vertical="center"/>
    </xf>
    <xf numFmtId="0" fontId="24" fillId="26" borderId="10" xfId="0" applyFont="1" applyFill="1" applyBorder="1" applyAlignment="1">
      <alignment horizontal="center" vertical="center" wrapText="1"/>
    </xf>
    <xf numFmtId="0" fontId="23" fillId="0" borderId="0" xfId="0" applyFont="1"/>
    <xf numFmtId="0" fontId="24" fillId="0" borderId="10" xfId="0" applyFont="1" applyBorder="1" applyAlignment="1">
      <alignment horizontal="center" vertical="center"/>
    </xf>
    <xf numFmtId="0" fontId="24" fillId="0" borderId="24" xfId="0" applyFont="1" applyBorder="1" applyAlignment="1">
      <alignment vertical="center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24" fillId="0" borderId="0" xfId="0" applyFont="1"/>
    <xf numFmtId="0" fontId="26" fillId="26" borderId="10" xfId="0" applyFont="1" applyFill="1" applyBorder="1" applyAlignment="1">
      <alignment horizontal="center" vertical="top"/>
    </xf>
    <xf numFmtId="164" fontId="25" fillId="0" borderId="19" xfId="0" applyNumberFormat="1" applyFont="1" applyBorder="1" applyAlignment="1">
      <alignment vertical="center"/>
    </xf>
    <xf numFmtId="0" fontId="27" fillId="26" borderId="10" xfId="0" applyFont="1" applyFill="1" applyBorder="1" applyAlignment="1">
      <alignment vertical="top" wrapText="1"/>
    </xf>
    <xf numFmtId="0" fontId="27" fillId="26" borderId="11" xfId="0" applyFont="1" applyFill="1" applyBorder="1" applyAlignment="1">
      <alignment vertical="top" wrapText="1"/>
    </xf>
    <xf numFmtId="0" fontId="27" fillId="26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textRotation="90" wrapText="1"/>
    </xf>
    <xf numFmtId="0" fontId="25" fillId="0" borderId="10" xfId="0" applyFont="1" applyBorder="1" applyAlignment="1">
      <alignment vertical="top"/>
    </xf>
    <xf numFmtId="0" fontId="25" fillId="26" borderId="10" xfId="0" applyFont="1" applyFill="1" applyBorder="1" applyAlignment="1">
      <alignment vertical="top"/>
    </xf>
    <xf numFmtId="0" fontId="24" fillId="0" borderId="13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top"/>
    </xf>
    <xf numFmtId="0" fontId="25" fillId="0" borderId="15" xfId="0" applyFont="1" applyBorder="1" applyAlignment="1">
      <alignment vertical="top"/>
    </xf>
    <xf numFmtId="0" fontId="24" fillId="0" borderId="15" xfId="0" applyFont="1" applyBorder="1" applyAlignment="1">
      <alignment vertical="top" wrapText="1"/>
    </xf>
    <xf numFmtId="49" fontId="24" fillId="0" borderId="24" xfId="0" applyNumberFormat="1" applyFont="1" applyBorder="1" applyAlignment="1">
      <alignment vertical="center" wrapText="1"/>
    </xf>
    <xf numFmtId="0" fontId="24" fillId="0" borderId="13" xfId="0" applyFont="1" applyBorder="1" applyAlignment="1">
      <alignment horizontal="center" vertical="top"/>
    </xf>
    <xf numFmtId="0" fontId="25" fillId="0" borderId="13" xfId="0" applyFont="1" applyBorder="1" applyAlignment="1">
      <alignment vertical="top"/>
    </xf>
    <xf numFmtId="0" fontId="24" fillId="0" borderId="13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164" fontId="25" fillId="0" borderId="26" xfId="0" applyNumberFormat="1" applyFont="1" applyBorder="1" applyAlignment="1">
      <alignment vertical="center"/>
    </xf>
    <xf numFmtId="49" fontId="24" fillId="0" borderId="13" xfId="0" applyNumberFormat="1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textRotation="90" wrapText="1"/>
    </xf>
    <xf numFmtId="0" fontId="26" fillId="26" borderId="25" xfId="0" applyFont="1" applyFill="1" applyBorder="1" applyAlignment="1">
      <alignment horizontal="center" vertical="center"/>
    </xf>
    <xf numFmtId="0" fontId="4" fillId="0" borderId="27" xfId="0" applyFont="1" applyBorder="1"/>
    <xf numFmtId="0" fontId="27" fillId="26" borderId="20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textRotation="90" wrapText="1"/>
    </xf>
    <xf numFmtId="0" fontId="2" fillId="24" borderId="16" xfId="0" applyFont="1" applyFill="1" applyBorder="1" applyAlignment="1">
      <alignment horizontal="center" textRotation="90" wrapText="1"/>
    </xf>
    <xf numFmtId="0" fontId="2" fillId="24" borderId="13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24" borderId="10" xfId="0" applyFont="1" applyFill="1" applyBorder="1" applyAlignment="1">
      <alignment horizontal="center" vertical="center" textRotation="90" wrapText="1"/>
    </xf>
    <xf numFmtId="0" fontId="2" fillId="24" borderId="1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center" textRotation="90" wrapText="1"/>
    </xf>
    <xf numFmtId="0" fontId="2" fillId="24" borderId="12" xfId="0" applyFont="1" applyFill="1" applyBorder="1" applyAlignment="1">
      <alignment horizontal="center" textRotation="90" wrapText="1"/>
    </xf>
    <xf numFmtId="0" fontId="2" fillId="24" borderId="18" xfId="0" applyFont="1" applyFill="1" applyBorder="1" applyAlignment="1">
      <alignment horizontal="center" textRotation="90" wrapText="1"/>
    </xf>
    <xf numFmtId="0" fontId="2" fillId="24" borderId="23" xfId="0" applyFont="1" applyFill="1" applyBorder="1" applyAlignment="1">
      <alignment horizontal="center" textRotation="90" wrapText="1"/>
    </xf>
    <xf numFmtId="0" fontId="3" fillId="25" borderId="12" xfId="0" applyFont="1" applyFill="1" applyBorder="1" applyAlignment="1">
      <alignment horizontal="center"/>
    </xf>
    <xf numFmtId="0" fontId="2" fillId="24" borderId="17" xfId="0" applyFont="1" applyFill="1" applyBorder="1" applyAlignment="1">
      <alignment horizontal="center" textRotation="90" wrapText="1"/>
    </xf>
    <xf numFmtId="0" fontId="2" fillId="24" borderId="14" xfId="0" applyFont="1" applyFill="1" applyBorder="1" applyAlignment="1">
      <alignment horizontal="center" textRotation="90" wrapText="1"/>
    </xf>
    <xf numFmtId="0" fontId="24" fillId="0" borderId="20" xfId="0" applyFont="1" applyBorder="1" applyAlignment="1">
      <alignment vertical="top" wrapText="1"/>
    </xf>
    <xf numFmtId="0" fontId="27" fillId="26" borderId="11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0" xfId="0" applyFont="1" applyFill="1" applyBorder="1" applyAlignment="1">
      <alignment vertical="top" wrapText="1"/>
    </xf>
    <xf numFmtId="164" fontId="25" fillId="0" borderId="19" xfId="0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horizontal="center" vertical="center"/>
    </xf>
    <xf numFmtId="0" fontId="27" fillId="26" borderId="13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49" fontId="24" fillId="0" borderId="13" xfId="0" applyNumberFormat="1" applyFont="1" applyBorder="1" applyAlignment="1">
      <alignment vertical="center" wrapText="1"/>
    </xf>
    <xf numFmtId="0" fontId="24" fillId="0" borderId="24" xfId="0" applyFont="1" applyBorder="1" applyAlignment="1">
      <alignment horizontal="center" vertical="center"/>
    </xf>
    <xf numFmtId="0" fontId="27" fillId="26" borderId="25" xfId="0" applyFont="1" applyFill="1" applyBorder="1" applyAlignment="1">
      <alignment horizontal="center" vertical="center"/>
    </xf>
    <xf numFmtId="49" fontId="24" fillId="0" borderId="21" xfId="0" applyNumberFormat="1" applyFont="1" applyBorder="1" applyAlignment="1">
      <alignment vertical="top" wrapText="1"/>
    </xf>
    <xf numFmtId="0" fontId="26" fillId="26" borderId="13" xfId="0" applyFont="1" applyFill="1" applyBorder="1" applyAlignment="1">
      <alignment horizontal="center" vertical="center"/>
    </xf>
    <xf numFmtId="0" fontId="1" fillId="0" borderId="25" xfId="0" applyFont="1" applyBorder="1"/>
    <xf numFmtId="0" fontId="24" fillId="0" borderId="28" xfId="0" applyFont="1" applyBorder="1" applyAlignment="1">
      <alignment horizontal="center" vertical="top"/>
    </xf>
    <xf numFmtId="0" fontId="25" fillId="0" borderId="28" xfId="0" applyFont="1" applyBorder="1" applyAlignment="1">
      <alignment vertical="top"/>
    </xf>
    <xf numFmtId="0" fontId="24" fillId="0" borderId="28" xfId="0" applyFont="1" applyBorder="1" applyAlignment="1">
      <alignment vertical="top" wrapText="1"/>
    </xf>
    <xf numFmtId="0" fontId="24" fillId="0" borderId="29" xfId="0" applyFont="1" applyBorder="1" applyAlignment="1">
      <alignment vertical="top" wrapText="1"/>
    </xf>
    <xf numFmtId="0" fontId="24" fillId="0" borderId="29" xfId="0" applyFont="1" applyBorder="1" applyAlignment="1">
      <alignment horizontal="center" vertical="center" wrapText="1"/>
    </xf>
    <xf numFmtId="164" fontId="25" fillId="0" borderId="30" xfId="0" applyNumberFormat="1" applyFont="1" applyBorder="1" applyAlignment="1">
      <alignment vertical="center"/>
    </xf>
    <xf numFmtId="0" fontId="24" fillId="0" borderId="28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49" fontId="24" fillId="0" borderId="32" xfId="0" applyNumberFormat="1" applyFont="1" applyBorder="1" applyAlignment="1">
      <alignment vertical="top" wrapText="1"/>
    </xf>
    <xf numFmtId="49" fontId="28" fillId="27" borderId="11" xfId="0" applyNumberFormat="1" applyFont="1" applyFill="1" applyBorder="1" applyAlignment="1">
      <alignment horizontal="center" vertical="center"/>
    </xf>
    <xf numFmtId="49" fontId="28" fillId="27" borderId="24" xfId="0" applyNumberFormat="1" applyFont="1" applyFill="1" applyBorder="1" applyAlignment="1">
      <alignment horizontal="center" vertical="center"/>
    </xf>
    <xf numFmtId="49" fontId="28" fillId="27" borderId="22" xfId="0" applyNumberFormat="1" applyFont="1" applyFill="1" applyBorder="1" applyAlignment="1">
      <alignment horizontal="center" vertical="center"/>
    </xf>
  </cellXfs>
  <cellStyles count="4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xr:uid="{00000000-0005-0000-0000-00001C000000}"/>
    <cellStyle name="Jelölőszín (2)" xfId="30" xr:uid="{00000000-0005-0000-0000-00001D000000}"/>
    <cellStyle name="Jelölőszín (3)" xfId="31" xr:uid="{00000000-0005-0000-0000-00001E000000}"/>
    <cellStyle name="Jelölőszín (4)" xfId="32" xr:uid="{00000000-0005-0000-0000-00001F000000}"/>
    <cellStyle name="Jelölőszín (5)" xfId="33" xr:uid="{00000000-0005-0000-0000-000020000000}"/>
    <cellStyle name="Jelölőszín (6)" xfId="34" xr:uid="{00000000-0005-0000-0000-000021000000}"/>
    <cellStyle name="Jó" xfId="35" builtinId="26" customBuiltin="1"/>
    <cellStyle name="Kimenet" xfId="36" builtinId="21" customBuiltin="1"/>
    <cellStyle name="Magyarázó szöveg" xfId="37" builtinId="53" customBuiltin="1"/>
    <cellStyle name="Már látott hiperhivatko" xfId="38" xr:uid="{00000000-0005-0000-0000-000025000000}"/>
    <cellStyle name="Normál" xfId="0" builtinId="0"/>
    <cellStyle name="Összesen" xfId="39" builtinId="25" customBuiltin="1"/>
    <cellStyle name="Rossz" xfId="40" builtinId="27" customBuiltin="1"/>
    <cellStyle name="Semleges" xfId="41" builtinId="28" customBuiltin="1"/>
    <cellStyle name="Számítás" xfId="42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6B069-27B9-4325-BB96-2659051FEDEA}">
  <dimension ref="A1:CC13"/>
  <sheetViews>
    <sheetView tabSelected="1" zoomScale="90" zoomScaleNormal="90" workbookViewId="0">
      <pane ySplit="2" topLeftCell="A9" activePane="bottomLeft" state="frozen"/>
      <selection pane="bottomLeft" activeCell="I3" sqref="I3"/>
    </sheetView>
  </sheetViews>
  <sheetFormatPr defaultRowHeight="12.5" x14ac:dyDescent="0.25"/>
  <cols>
    <col min="2" max="2" width="23.6328125" customWidth="1"/>
    <col min="3" max="3" width="22.453125" customWidth="1"/>
    <col min="4" max="4" width="17.26953125" customWidth="1"/>
    <col min="5" max="5" width="17" customWidth="1"/>
    <col min="6" max="6" width="11.90625" customWidth="1"/>
    <col min="8" max="8" width="12.08984375" customWidth="1"/>
    <col min="9" max="9" width="11.1796875" customWidth="1"/>
    <col min="22" max="22" width="9.6328125" customWidth="1"/>
    <col min="23" max="23" width="10.54296875" customWidth="1"/>
    <col min="29" max="29" width="11.1796875" customWidth="1"/>
    <col min="30" max="30" width="11.81640625" customWidth="1"/>
    <col min="31" max="34" width="11.1796875" customWidth="1"/>
    <col min="35" max="35" width="38.6328125" customWidth="1"/>
    <col min="36" max="36" width="8.7265625" style="52"/>
  </cols>
  <sheetData>
    <row r="1" spans="1:81" ht="40" customHeight="1" x14ac:dyDescent="0.25">
      <c r="A1" s="58" t="s">
        <v>0</v>
      </c>
      <c r="B1" s="56" t="s">
        <v>1</v>
      </c>
      <c r="C1" s="95" t="s">
        <v>68</v>
      </c>
      <c r="D1" s="96"/>
      <c r="E1" s="96"/>
      <c r="F1" s="96"/>
      <c r="G1" s="96"/>
      <c r="H1" s="97"/>
      <c r="I1" s="95" t="s">
        <v>82</v>
      </c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</row>
    <row r="2" spans="1:81" s="20" customFormat="1" ht="177.5" customHeight="1" x14ac:dyDescent="0.3">
      <c r="A2" s="58"/>
      <c r="B2" s="57"/>
      <c r="C2" s="48" t="s">
        <v>69</v>
      </c>
      <c r="D2" s="46" t="s">
        <v>2</v>
      </c>
      <c r="E2" s="46" t="s">
        <v>3</v>
      </c>
      <c r="F2" s="32" t="s">
        <v>70</v>
      </c>
      <c r="G2" s="32" t="s">
        <v>71</v>
      </c>
      <c r="H2" s="32" t="s">
        <v>72</v>
      </c>
      <c r="I2" s="32" t="s">
        <v>4</v>
      </c>
      <c r="J2" s="47" t="s">
        <v>6</v>
      </c>
      <c r="K2" s="47" t="s">
        <v>7</v>
      </c>
      <c r="L2" s="47" t="s">
        <v>8</v>
      </c>
      <c r="M2" s="32" t="s">
        <v>10</v>
      </c>
      <c r="N2" s="32" t="s">
        <v>9</v>
      </c>
      <c r="O2" s="32" t="s">
        <v>73</v>
      </c>
      <c r="P2" s="47" t="s">
        <v>12</v>
      </c>
      <c r="Q2" s="47" t="s">
        <v>13</v>
      </c>
      <c r="R2" s="47" t="s">
        <v>14</v>
      </c>
      <c r="S2" s="47" t="s">
        <v>15</v>
      </c>
      <c r="T2" s="47" t="s">
        <v>16</v>
      </c>
      <c r="U2" s="47" t="s">
        <v>17</v>
      </c>
      <c r="V2" s="32" t="s">
        <v>75</v>
      </c>
      <c r="W2" s="32" t="s">
        <v>74</v>
      </c>
      <c r="X2" s="32" t="s">
        <v>37</v>
      </c>
      <c r="Y2" s="32" t="s">
        <v>76</v>
      </c>
      <c r="Z2" s="32" t="s">
        <v>31</v>
      </c>
      <c r="AA2" s="32" t="s">
        <v>77</v>
      </c>
      <c r="AB2" s="32" t="s">
        <v>36</v>
      </c>
      <c r="AC2" s="32" t="s">
        <v>78</v>
      </c>
      <c r="AD2" s="32" t="s">
        <v>78</v>
      </c>
      <c r="AE2" s="32" t="s">
        <v>79</v>
      </c>
      <c r="AF2" s="32" t="s">
        <v>80</v>
      </c>
      <c r="AG2" s="32" t="s">
        <v>81</v>
      </c>
      <c r="AH2" s="32" t="s">
        <v>38</v>
      </c>
      <c r="AI2" s="32" t="s">
        <v>24</v>
      </c>
      <c r="AJ2" s="50" t="s">
        <v>39</v>
      </c>
    </row>
    <row r="3" spans="1:81" s="22" customFormat="1" ht="136" customHeight="1" x14ac:dyDescent="0.25">
      <c r="A3" s="27">
        <v>1</v>
      </c>
      <c r="B3" s="34" t="s">
        <v>57</v>
      </c>
      <c r="C3" s="29" t="s">
        <v>66</v>
      </c>
      <c r="D3" s="29"/>
      <c r="E3" s="30" t="s">
        <v>67</v>
      </c>
      <c r="F3" s="72" t="s">
        <v>25</v>
      </c>
      <c r="G3" s="24" t="s">
        <v>83</v>
      </c>
      <c r="H3" s="31" t="s">
        <v>98</v>
      </c>
      <c r="I3" s="28">
        <v>146971</v>
      </c>
      <c r="J3" s="35" t="s">
        <v>43</v>
      </c>
      <c r="K3" s="35" t="s">
        <v>43</v>
      </c>
      <c r="L3" s="35">
        <v>0</v>
      </c>
      <c r="M3" s="35" t="s">
        <v>43</v>
      </c>
      <c r="N3" s="35" t="s">
        <v>85</v>
      </c>
      <c r="O3" s="78">
        <v>2</v>
      </c>
      <c r="P3" s="78" t="s">
        <v>43</v>
      </c>
      <c r="Q3" s="78" t="s">
        <v>85</v>
      </c>
      <c r="R3" s="78" t="s">
        <v>85</v>
      </c>
      <c r="S3" s="78" t="s">
        <v>43</v>
      </c>
      <c r="T3" s="78" t="s">
        <v>43</v>
      </c>
      <c r="U3" s="78" t="s">
        <v>43</v>
      </c>
      <c r="V3" s="78" t="s">
        <v>43</v>
      </c>
      <c r="W3" s="78" t="s">
        <v>43</v>
      </c>
      <c r="X3" s="78" t="s">
        <v>43</v>
      </c>
      <c r="Y3" s="35" t="s">
        <v>43</v>
      </c>
      <c r="Z3" s="35" t="s">
        <v>43</v>
      </c>
      <c r="AA3" s="35" t="s">
        <v>43</v>
      </c>
      <c r="AB3" s="35" t="s">
        <v>43</v>
      </c>
      <c r="AC3" s="35" t="s">
        <v>86</v>
      </c>
      <c r="AD3" s="35" t="s">
        <v>86</v>
      </c>
      <c r="AE3" s="35" t="s">
        <v>86</v>
      </c>
      <c r="AF3" s="35">
        <v>0</v>
      </c>
      <c r="AG3" s="35" t="s">
        <v>43</v>
      </c>
      <c r="AH3" s="35" t="s">
        <v>85</v>
      </c>
      <c r="AI3" s="80" t="s">
        <v>65</v>
      </c>
      <c r="AJ3" s="82" t="s">
        <v>43</v>
      </c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</row>
    <row r="4" spans="1:81" s="22" customFormat="1" ht="287.5" customHeight="1" x14ac:dyDescent="0.25">
      <c r="A4" s="27">
        <v>2</v>
      </c>
      <c r="B4" s="34" t="s">
        <v>99</v>
      </c>
      <c r="C4" s="29" t="s">
        <v>49</v>
      </c>
      <c r="D4" s="29" t="s">
        <v>100</v>
      </c>
      <c r="E4" s="30" t="s">
        <v>101</v>
      </c>
      <c r="F4" s="72" t="s">
        <v>25</v>
      </c>
      <c r="G4" s="75" t="s">
        <v>83</v>
      </c>
      <c r="H4" s="24" t="s">
        <v>94</v>
      </c>
      <c r="I4" s="76">
        <v>164804</v>
      </c>
      <c r="J4" s="77" t="s">
        <v>43</v>
      </c>
      <c r="K4" s="77" t="s">
        <v>43</v>
      </c>
      <c r="L4" s="77">
        <v>0</v>
      </c>
      <c r="M4" s="77" t="s">
        <v>43</v>
      </c>
      <c r="N4" s="77" t="s">
        <v>85</v>
      </c>
      <c r="O4" s="77">
        <v>2</v>
      </c>
      <c r="P4" s="77" t="s">
        <v>85</v>
      </c>
      <c r="Q4" s="77" t="s">
        <v>85</v>
      </c>
      <c r="R4" s="77" t="s">
        <v>85</v>
      </c>
      <c r="S4" s="77" t="s">
        <v>43</v>
      </c>
      <c r="T4" s="77" t="s">
        <v>43</v>
      </c>
      <c r="U4" s="77" t="s">
        <v>43</v>
      </c>
      <c r="V4" s="77" t="s">
        <v>43</v>
      </c>
      <c r="W4" s="77" t="s">
        <v>43</v>
      </c>
      <c r="X4" s="77" t="s">
        <v>43</v>
      </c>
      <c r="Y4" s="77" t="s">
        <v>43</v>
      </c>
      <c r="Z4" s="79" t="s">
        <v>43</v>
      </c>
      <c r="AA4" s="79" t="s">
        <v>43</v>
      </c>
      <c r="AB4" s="79" t="s">
        <v>43</v>
      </c>
      <c r="AC4" s="79" t="s">
        <v>43</v>
      </c>
      <c r="AD4" s="79" t="s">
        <v>43</v>
      </c>
      <c r="AE4" s="79" t="s">
        <v>86</v>
      </c>
      <c r="AF4" s="79">
        <v>0</v>
      </c>
      <c r="AG4" s="79" t="s">
        <v>43</v>
      </c>
      <c r="AH4" s="79" t="s">
        <v>85</v>
      </c>
      <c r="AI4" s="80" t="s">
        <v>102</v>
      </c>
      <c r="AJ4" s="85" t="s">
        <v>43</v>
      </c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</row>
    <row r="5" spans="1:81" ht="224" customHeight="1" x14ac:dyDescent="0.25">
      <c r="A5" s="36">
        <v>3</v>
      </c>
      <c r="B5" s="37" t="s">
        <v>53</v>
      </c>
      <c r="C5" s="38" t="s">
        <v>88</v>
      </c>
      <c r="D5" s="38" t="s">
        <v>89</v>
      </c>
      <c r="E5" s="25" t="s">
        <v>50</v>
      </c>
      <c r="F5" s="73" t="s">
        <v>25</v>
      </c>
      <c r="G5" s="74" t="s">
        <v>83</v>
      </c>
      <c r="H5" s="54" t="s">
        <v>84</v>
      </c>
      <c r="I5" s="28">
        <v>177050</v>
      </c>
      <c r="J5" s="21" t="s">
        <v>43</v>
      </c>
      <c r="K5" s="21" t="s">
        <v>43</v>
      </c>
      <c r="L5" s="21">
        <v>0</v>
      </c>
      <c r="M5" s="21" t="s">
        <v>90</v>
      </c>
      <c r="N5" s="21" t="s">
        <v>85</v>
      </c>
      <c r="O5" s="21">
        <v>3</v>
      </c>
      <c r="P5" s="21" t="s">
        <v>43</v>
      </c>
      <c r="Q5" s="21" t="s">
        <v>43</v>
      </c>
      <c r="R5" s="21" t="s">
        <v>43</v>
      </c>
      <c r="S5" s="21" t="s">
        <v>43</v>
      </c>
      <c r="T5" s="55" t="s">
        <v>43</v>
      </c>
      <c r="U5" s="55" t="s">
        <v>43</v>
      </c>
      <c r="V5" s="55" t="s">
        <v>43</v>
      </c>
      <c r="W5" s="55"/>
      <c r="X5" s="55" t="s">
        <v>43</v>
      </c>
      <c r="Y5" s="55" t="s">
        <v>43</v>
      </c>
      <c r="Z5" s="55" t="s">
        <v>43</v>
      </c>
      <c r="AA5" s="55" t="s">
        <v>43</v>
      </c>
      <c r="AB5" s="35" t="s">
        <v>43</v>
      </c>
      <c r="AC5" s="35" t="s">
        <v>86</v>
      </c>
      <c r="AD5" s="35" t="s">
        <v>86</v>
      </c>
      <c r="AE5" s="35" t="s">
        <v>86</v>
      </c>
      <c r="AF5" s="35">
        <v>0</v>
      </c>
      <c r="AG5" s="35" t="s">
        <v>43</v>
      </c>
      <c r="AH5" s="35" t="s">
        <v>85</v>
      </c>
      <c r="AI5" s="45" t="s">
        <v>91</v>
      </c>
      <c r="AJ5" s="84" t="s">
        <v>43</v>
      </c>
    </row>
    <row r="6" spans="1:81" ht="25" x14ac:dyDescent="0.25">
      <c r="A6" s="36">
        <v>4</v>
      </c>
      <c r="B6" s="37" t="s">
        <v>55</v>
      </c>
      <c r="C6" s="38" t="s">
        <v>32</v>
      </c>
      <c r="D6" s="38" t="s">
        <v>62</v>
      </c>
      <c r="E6" s="25" t="s">
        <v>63</v>
      </c>
      <c r="F6" s="25" t="s">
        <v>25</v>
      </c>
      <c r="G6" s="25" t="s">
        <v>83</v>
      </c>
      <c r="H6" s="54" t="s">
        <v>84</v>
      </c>
      <c r="I6" s="28">
        <v>177985</v>
      </c>
      <c r="J6" s="21" t="s">
        <v>43</v>
      </c>
      <c r="K6" s="21" t="s">
        <v>43</v>
      </c>
      <c r="L6" s="21">
        <v>0</v>
      </c>
      <c r="M6" s="21" t="s">
        <v>43</v>
      </c>
      <c r="N6" s="21" t="s">
        <v>85</v>
      </c>
      <c r="O6" s="21">
        <v>1</v>
      </c>
      <c r="P6" s="21" t="s">
        <v>85</v>
      </c>
      <c r="Q6" s="21" t="s">
        <v>43</v>
      </c>
      <c r="R6" s="21" t="s">
        <v>43</v>
      </c>
      <c r="S6" s="21" t="s">
        <v>43</v>
      </c>
      <c r="T6" s="55" t="s">
        <v>43</v>
      </c>
      <c r="U6" s="55" t="s">
        <v>43</v>
      </c>
      <c r="V6" s="55" t="s">
        <v>43</v>
      </c>
      <c r="W6" s="55" t="s">
        <v>43</v>
      </c>
      <c r="X6" s="55" t="s">
        <v>43</v>
      </c>
      <c r="Y6" s="55" t="s">
        <v>43</v>
      </c>
      <c r="Z6" s="55" t="s">
        <v>43</v>
      </c>
      <c r="AA6" s="55" t="s">
        <v>43</v>
      </c>
      <c r="AB6" s="35" t="s">
        <v>43</v>
      </c>
      <c r="AC6" s="35" t="s">
        <v>43</v>
      </c>
      <c r="AD6" s="35" t="s">
        <v>86</v>
      </c>
      <c r="AE6" s="35" t="s">
        <v>86</v>
      </c>
      <c r="AF6" s="35">
        <v>0</v>
      </c>
      <c r="AG6" s="35" t="s">
        <v>85</v>
      </c>
      <c r="AH6" s="35" t="s">
        <v>43</v>
      </c>
      <c r="AI6" s="35"/>
      <c r="AJ6" s="45" t="s">
        <v>43</v>
      </c>
    </row>
    <row r="7" spans="1:81" s="26" customFormat="1" ht="105.5" customHeight="1" x14ac:dyDescent="0.25">
      <c r="A7" s="23">
        <v>5</v>
      </c>
      <c r="B7" s="33" t="s">
        <v>48</v>
      </c>
      <c r="C7" s="24" t="s">
        <v>49</v>
      </c>
      <c r="D7" s="24" t="s">
        <v>51</v>
      </c>
      <c r="E7" s="25" t="s">
        <v>50</v>
      </c>
      <c r="F7" s="73" t="s">
        <v>25</v>
      </c>
      <c r="G7" s="74" t="s">
        <v>83</v>
      </c>
      <c r="H7" s="54" t="s">
        <v>84</v>
      </c>
      <c r="I7" s="28">
        <v>195160</v>
      </c>
      <c r="J7" s="21" t="s">
        <v>43</v>
      </c>
      <c r="K7" s="21" t="s">
        <v>43</v>
      </c>
      <c r="L7" s="21">
        <v>0</v>
      </c>
      <c r="M7" s="21" t="s">
        <v>43</v>
      </c>
      <c r="N7" s="21" t="s">
        <v>85</v>
      </c>
      <c r="O7" s="21">
        <v>2</v>
      </c>
      <c r="P7" s="21" t="s">
        <v>43</v>
      </c>
      <c r="Q7" s="21" t="s">
        <v>43</v>
      </c>
      <c r="R7" s="21" t="s">
        <v>43</v>
      </c>
      <c r="S7" s="21" t="s">
        <v>43</v>
      </c>
      <c r="T7" s="21" t="s">
        <v>43</v>
      </c>
      <c r="U7" s="21" t="s">
        <v>43</v>
      </c>
      <c r="V7" s="21" t="s">
        <v>43</v>
      </c>
      <c r="W7" s="21"/>
      <c r="X7" s="21" t="s">
        <v>43</v>
      </c>
      <c r="Y7" s="21" t="s">
        <v>43</v>
      </c>
      <c r="Z7" s="21" t="s">
        <v>43</v>
      </c>
      <c r="AA7" s="49" t="s">
        <v>43</v>
      </c>
      <c r="AB7" s="35" t="s">
        <v>43</v>
      </c>
      <c r="AC7" s="35" t="s">
        <v>43</v>
      </c>
      <c r="AD7" s="35" t="s">
        <v>86</v>
      </c>
      <c r="AE7" s="35" t="s">
        <v>86</v>
      </c>
      <c r="AF7" s="35">
        <v>0</v>
      </c>
      <c r="AG7" s="35" t="s">
        <v>85</v>
      </c>
      <c r="AH7" s="35" t="s">
        <v>85</v>
      </c>
      <c r="AI7" s="45" t="s">
        <v>52</v>
      </c>
      <c r="AJ7" s="84" t="s">
        <v>43</v>
      </c>
    </row>
    <row r="8" spans="1:81" s="22" customFormat="1" ht="136" customHeight="1" x14ac:dyDescent="0.25">
      <c r="A8" s="40">
        <v>6</v>
      </c>
      <c r="B8" s="41" t="s">
        <v>33</v>
      </c>
      <c r="C8" s="42" t="s">
        <v>32</v>
      </c>
      <c r="D8" s="42" t="s">
        <v>34</v>
      </c>
      <c r="E8" s="43" t="s">
        <v>35</v>
      </c>
      <c r="F8" s="53" t="s">
        <v>25</v>
      </c>
      <c r="G8" s="54" t="s">
        <v>83</v>
      </c>
      <c r="H8" s="54" t="s">
        <v>84</v>
      </c>
      <c r="I8" s="44">
        <v>195180</v>
      </c>
      <c r="J8" s="35" t="s">
        <v>43</v>
      </c>
      <c r="K8" s="35" t="s">
        <v>43</v>
      </c>
      <c r="L8" s="35">
        <v>0</v>
      </c>
      <c r="M8" s="35" t="s">
        <v>43</v>
      </c>
      <c r="N8" s="35" t="s">
        <v>85</v>
      </c>
      <c r="O8" s="35">
        <v>2</v>
      </c>
      <c r="P8" s="35" t="s">
        <v>43</v>
      </c>
      <c r="Q8" s="35" t="s">
        <v>43</v>
      </c>
      <c r="R8" s="35" t="s">
        <v>43</v>
      </c>
      <c r="S8" s="35" t="s">
        <v>43</v>
      </c>
      <c r="T8" s="35" t="s">
        <v>43</v>
      </c>
      <c r="U8" s="35" t="s">
        <v>43</v>
      </c>
      <c r="V8" s="35" t="s">
        <v>43</v>
      </c>
      <c r="W8" s="35"/>
      <c r="X8" s="35" t="s">
        <v>43</v>
      </c>
      <c r="Y8" s="35" t="s">
        <v>43</v>
      </c>
      <c r="Z8" s="35" t="s">
        <v>43</v>
      </c>
      <c r="AA8" s="35" t="s">
        <v>43</v>
      </c>
      <c r="AB8" s="35" t="s">
        <v>43</v>
      </c>
      <c r="AC8" s="35" t="s">
        <v>43</v>
      </c>
      <c r="AD8" s="35" t="s">
        <v>86</v>
      </c>
      <c r="AE8" s="35" t="s">
        <v>86</v>
      </c>
      <c r="AF8" s="35">
        <v>0</v>
      </c>
      <c r="AG8" s="35" t="s">
        <v>85</v>
      </c>
      <c r="AH8" s="35" t="s">
        <v>85</v>
      </c>
      <c r="AI8" s="45" t="s">
        <v>87</v>
      </c>
      <c r="AJ8" s="51" t="s">
        <v>43</v>
      </c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</row>
    <row r="9" spans="1:81" s="22" customFormat="1" ht="105.5" customHeight="1" x14ac:dyDescent="0.25">
      <c r="A9" s="27">
        <v>7</v>
      </c>
      <c r="B9" s="34" t="s">
        <v>44</v>
      </c>
      <c r="C9" s="29" t="s">
        <v>45</v>
      </c>
      <c r="D9" s="29" t="s">
        <v>46</v>
      </c>
      <c r="E9" s="30" t="s">
        <v>47</v>
      </c>
      <c r="F9" s="25" t="s">
        <v>25</v>
      </c>
      <c r="G9" s="31"/>
      <c r="H9" s="54"/>
      <c r="I9" s="28">
        <v>196585</v>
      </c>
      <c r="J9" s="21" t="s">
        <v>43</v>
      </c>
      <c r="K9" s="21" t="s">
        <v>43</v>
      </c>
      <c r="L9" s="21">
        <v>0</v>
      </c>
      <c r="M9" s="21" t="s">
        <v>43</v>
      </c>
      <c r="N9" s="21" t="s">
        <v>85</v>
      </c>
      <c r="O9" s="21">
        <v>2</v>
      </c>
      <c r="P9" s="21" t="s">
        <v>43</v>
      </c>
      <c r="Q9" s="21" t="s">
        <v>43</v>
      </c>
      <c r="R9" s="21" t="s">
        <v>85</v>
      </c>
      <c r="S9" s="21" t="s">
        <v>90</v>
      </c>
      <c r="T9" s="21" t="s">
        <v>85</v>
      </c>
      <c r="U9" s="21" t="s">
        <v>95</v>
      </c>
      <c r="V9" s="21" t="s">
        <v>43</v>
      </c>
      <c r="W9" s="21" t="s">
        <v>43</v>
      </c>
      <c r="X9" s="21" t="s">
        <v>43</v>
      </c>
      <c r="Y9" s="21" t="s">
        <v>43</v>
      </c>
      <c r="Z9" s="21" t="s">
        <v>43</v>
      </c>
      <c r="AA9" s="49" t="s">
        <v>43</v>
      </c>
      <c r="AB9" s="35" t="s">
        <v>43</v>
      </c>
      <c r="AC9" s="35" t="s">
        <v>96</v>
      </c>
      <c r="AD9" s="35" t="s">
        <v>86</v>
      </c>
      <c r="AE9" s="35" t="s">
        <v>86</v>
      </c>
      <c r="AF9" s="35">
        <v>0</v>
      </c>
      <c r="AG9" s="35" t="s">
        <v>43</v>
      </c>
      <c r="AH9" s="35" t="s">
        <v>85</v>
      </c>
      <c r="AI9" s="39" t="s">
        <v>97</v>
      </c>
      <c r="AJ9" s="45" t="s">
        <v>43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</row>
    <row r="10" spans="1:81" ht="52.5" customHeight="1" x14ac:dyDescent="0.25">
      <c r="A10" s="27">
        <v>8</v>
      </c>
      <c r="B10" s="34" t="s">
        <v>56</v>
      </c>
      <c r="C10" s="29" t="s">
        <v>45</v>
      </c>
      <c r="D10" s="29" t="s">
        <v>46</v>
      </c>
      <c r="E10" s="30" t="s">
        <v>64</v>
      </c>
      <c r="F10" s="25" t="s">
        <v>92</v>
      </c>
      <c r="G10" s="25" t="s">
        <v>83</v>
      </c>
      <c r="H10" s="25" t="s">
        <v>84</v>
      </c>
      <c r="I10" s="28">
        <v>221680</v>
      </c>
      <c r="J10" s="21" t="s">
        <v>43</v>
      </c>
      <c r="K10" s="21" t="s">
        <v>43</v>
      </c>
      <c r="L10" s="21">
        <v>0</v>
      </c>
      <c r="M10" s="21" t="s">
        <v>43</v>
      </c>
      <c r="N10" s="21" t="s">
        <v>85</v>
      </c>
      <c r="O10" s="31">
        <v>4</v>
      </c>
      <c r="P10" s="21" t="s">
        <v>43</v>
      </c>
      <c r="Q10" s="21" t="s">
        <v>43</v>
      </c>
      <c r="R10" s="31" t="s">
        <v>43</v>
      </c>
      <c r="S10" s="31" t="s">
        <v>43</v>
      </c>
      <c r="T10" s="31" t="s">
        <v>43</v>
      </c>
      <c r="U10" s="31" t="s">
        <v>43</v>
      </c>
      <c r="V10" s="31" t="s">
        <v>43</v>
      </c>
      <c r="W10" s="31" t="s">
        <v>43</v>
      </c>
      <c r="X10" s="21" t="s">
        <v>43</v>
      </c>
      <c r="Y10" s="21" t="s">
        <v>43</v>
      </c>
      <c r="Z10" s="21" t="s">
        <v>43</v>
      </c>
      <c r="AA10" s="21" t="s">
        <v>43</v>
      </c>
      <c r="AB10" s="21" t="s">
        <v>43</v>
      </c>
      <c r="AC10" s="21" t="s">
        <v>86</v>
      </c>
      <c r="AD10" s="21" t="s">
        <v>86</v>
      </c>
      <c r="AE10" s="21" t="s">
        <v>86</v>
      </c>
      <c r="AF10" s="21">
        <v>0</v>
      </c>
      <c r="AG10" s="21" t="s">
        <v>43</v>
      </c>
      <c r="AH10" s="21" t="s">
        <v>85</v>
      </c>
      <c r="AI10" s="22"/>
      <c r="AJ10" s="21" t="s">
        <v>43</v>
      </c>
    </row>
    <row r="11" spans="1:81" ht="37.5" x14ac:dyDescent="0.25">
      <c r="A11" s="23">
        <v>4</v>
      </c>
      <c r="B11" s="33" t="s">
        <v>54</v>
      </c>
      <c r="C11" s="24" t="s">
        <v>59</v>
      </c>
      <c r="D11" s="24" t="s">
        <v>60</v>
      </c>
      <c r="E11" s="25" t="s">
        <v>61</v>
      </c>
      <c r="F11" s="25" t="s">
        <v>92</v>
      </c>
      <c r="G11" s="25" t="s">
        <v>83</v>
      </c>
      <c r="H11" s="54" t="s">
        <v>84</v>
      </c>
      <c r="I11" s="28">
        <v>300836</v>
      </c>
      <c r="J11" s="21" t="s">
        <v>43</v>
      </c>
      <c r="K11" s="21" t="s">
        <v>43</v>
      </c>
      <c r="L11" s="21">
        <v>0</v>
      </c>
      <c r="M11" s="21" t="s">
        <v>43</v>
      </c>
      <c r="N11" s="21" t="s">
        <v>85</v>
      </c>
      <c r="O11" s="21">
        <v>1</v>
      </c>
      <c r="P11" s="21" t="s">
        <v>85</v>
      </c>
      <c r="Q11" s="21" t="s">
        <v>43</v>
      </c>
      <c r="R11" s="21" t="s">
        <v>43</v>
      </c>
      <c r="S11" s="21" t="s">
        <v>43</v>
      </c>
      <c r="T11" s="21" t="s">
        <v>43</v>
      </c>
      <c r="U11" s="21" t="s">
        <v>43</v>
      </c>
      <c r="V11" s="21" t="s">
        <v>43</v>
      </c>
      <c r="W11" s="21" t="s">
        <v>43</v>
      </c>
      <c r="X11" s="21" t="s">
        <v>43</v>
      </c>
      <c r="Y11" s="21" t="s">
        <v>43</v>
      </c>
      <c r="Z11" s="21" t="s">
        <v>43</v>
      </c>
      <c r="AA11" s="21" t="s">
        <v>43</v>
      </c>
      <c r="AB11" s="21" t="s">
        <v>43</v>
      </c>
      <c r="AC11" s="21" t="s">
        <v>43</v>
      </c>
      <c r="AD11" s="21" t="s">
        <v>86</v>
      </c>
      <c r="AE11" s="21" t="s">
        <v>86</v>
      </c>
      <c r="AF11" s="21">
        <v>0</v>
      </c>
      <c r="AG11" s="21" t="s">
        <v>85</v>
      </c>
      <c r="AH11" s="21" t="s">
        <v>43</v>
      </c>
      <c r="AI11" s="81" t="s">
        <v>58</v>
      </c>
      <c r="AJ11" s="83" t="s">
        <v>43</v>
      </c>
    </row>
    <row r="12" spans="1:81" ht="38" thickBot="1" x14ac:dyDescent="0.3">
      <c r="A12" s="86">
        <v>6</v>
      </c>
      <c r="B12" s="87" t="s">
        <v>40</v>
      </c>
      <c r="C12" s="88" t="s">
        <v>41</v>
      </c>
      <c r="D12" s="88" t="s">
        <v>93</v>
      </c>
      <c r="E12" s="89" t="s">
        <v>42</v>
      </c>
      <c r="F12" s="89" t="s">
        <v>25</v>
      </c>
      <c r="G12" s="89" t="s">
        <v>83</v>
      </c>
      <c r="H12" s="90" t="s">
        <v>94</v>
      </c>
      <c r="I12" s="91">
        <v>405856</v>
      </c>
      <c r="J12" s="92" t="s">
        <v>43</v>
      </c>
      <c r="K12" s="92" t="s">
        <v>43</v>
      </c>
      <c r="L12" s="92">
        <v>0</v>
      </c>
      <c r="M12" s="92" t="s">
        <v>43</v>
      </c>
      <c r="N12" s="92" t="s">
        <v>85</v>
      </c>
      <c r="O12" s="92">
        <v>1</v>
      </c>
      <c r="P12" s="92" t="s">
        <v>43</v>
      </c>
      <c r="Q12" s="92" t="s">
        <v>43</v>
      </c>
      <c r="R12" s="92" t="s">
        <v>85</v>
      </c>
      <c r="S12" s="92" t="s">
        <v>90</v>
      </c>
      <c r="T12" s="92" t="s">
        <v>85</v>
      </c>
      <c r="U12" s="92" t="s">
        <v>95</v>
      </c>
      <c r="V12" s="92" t="s">
        <v>43</v>
      </c>
      <c r="W12" s="92" t="s">
        <v>43</v>
      </c>
      <c r="X12" s="92" t="s">
        <v>43</v>
      </c>
      <c r="Y12" s="92" t="s">
        <v>43</v>
      </c>
      <c r="Z12" s="92" t="s">
        <v>43</v>
      </c>
      <c r="AA12" s="92" t="s">
        <v>43</v>
      </c>
      <c r="AB12" s="92" t="s">
        <v>43</v>
      </c>
      <c r="AC12" s="92" t="s">
        <v>96</v>
      </c>
      <c r="AD12" s="92" t="s">
        <v>86</v>
      </c>
      <c r="AE12" s="92" t="s">
        <v>86</v>
      </c>
      <c r="AF12" s="92">
        <v>0</v>
      </c>
      <c r="AG12" s="92" t="s">
        <v>43</v>
      </c>
      <c r="AH12" s="92" t="s">
        <v>85</v>
      </c>
      <c r="AI12" s="93"/>
      <c r="AJ12" s="94" t="s">
        <v>43</v>
      </c>
    </row>
    <row r="13" spans="1:81" ht="13" thickTop="1" x14ac:dyDescent="0.25"/>
  </sheetData>
  <sortState xmlns:xlrd2="http://schemas.microsoft.com/office/spreadsheetml/2017/richdata2" ref="A4:AJ12">
    <sortCondition ref="I3:I12"/>
  </sortState>
  <mergeCells count="4">
    <mergeCell ref="B1:B2"/>
    <mergeCell ref="A1:A2"/>
    <mergeCell ref="C1:H1"/>
    <mergeCell ref="I1:A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4"/>
  <sheetViews>
    <sheetView workbookViewId="0">
      <selection activeCell="F6" sqref="F6"/>
    </sheetView>
  </sheetViews>
  <sheetFormatPr defaultColWidth="9" defaultRowHeight="12.5" x14ac:dyDescent="0.25"/>
  <cols>
    <col min="1" max="1" width="9" customWidth="1"/>
    <col min="2" max="2" width="22.54296875" customWidth="1"/>
    <col min="3" max="3" width="12" customWidth="1"/>
    <col min="4" max="4" width="6.453125" customWidth="1"/>
    <col min="5" max="5" width="6.7265625" customWidth="1"/>
    <col min="6" max="6" width="7.453125" customWidth="1"/>
    <col min="7" max="7" width="7.1796875" customWidth="1"/>
    <col min="8" max="8" width="8.453125" customWidth="1"/>
    <col min="9" max="9" width="8.1796875" customWidth="1"/>
    <col min="10" max="10" width="6.453125" customWidth="1"/>
    <col min="11" max="12" width="9" customWidth="1"/>
    <col min="13" max="13" width="6" customWidth="1"/>
    <col min="14" max="15" width="6.453125" customWidth="1"/>
    <col min="16" max="18" width="8.453125" customWidth="1"/>
    <col min="19" max="22" width="9" customWidth="1"/>
    <col min="23" max="23" width="20.26953125" customWidth="1"/>
    <col min="24" max="237" width="9" customWidth="1"/>
  </cols>
  <sheetData>
    <row r="1" spans="1:23" ht="26.25" customHeight="1" x14ac:dyDescent="0.35">
      <c r="A1" s="63" t="s">
        <v>0</v>
      </c>
      <c r="B1" s="64" t="s">
        <v>1</v>
      </c>
      <c r="C1" s="65" t="s">
        <v>4</v>
      </c>
      <c r="D1" s="69" t="s">
        <v>5</v>
      </c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</row>
    <row r="2" spans="1:23" ht="106.5" customHeight="1" x14ac:dyDescent="0.25">
      <c r="A2" s="63"/>
      <c r="B2" s="64"/>
      <c r="C2" s="65"/>
      <c r="D2" s="67" t="s">
        <v>6</v>
      </c>
      <c r="E2" s="59" t="s">
        <v>7</v>
      </c>
      <c r="F2" s="59" t="s">
        <v>8</v>
      </c>
      <c r="G2" s="59" t="s">
        <v>9</v>
      </c>
      <c r="H2" s="59" t="s">
        <v>10</v>
      </c>
      <c r="I2" s="59" t="s">
        <v>11</v>
      </c>
      <c r="J2" s="59" t="s">
        <v>12</v>
      </c>
      <c r="K2" s="59" t="s">
        <v>13</v>
      </c>
      <c r="L2" s="59" t="s">
        <v>14</v>
      </c>
      <c r="M2" s="59" t="s">
        <v>15</v>
      </c>
      <c r="N2" s="59" t="s">
        <v>16</v>
      </c>
      <c r="O2" s="59" t="s">
        <v>17</v>
      </c>
      <c r="P2" s="59" t="s">
        <v>18</v>
      </c>
      <c r="Q2" s="59" t="s">
        <v>31</v>
      </c>
      <c r="R2" s="59" t="s">
        <v>19</v>
      </c>
      <c r="S2" s="59" t="s">
        <v>20</v>
      </c>
      <c r="T2" s="59" t="s">
        <v>21</v>
      </c>
      <c r="U2" s="59" t="s">
        <v>22</v>
      </c>
      <c r="V2" s="59" t="s">
        <v>23</v>
      </c>
      <c r="W2" s="70" t="s">
        <v>24</v>
      </c>
    </row>
    <row r="3" spans="1:23" ht="91.5" customHeight="1" x14ac:dyDescent="0.25">
      <c r="A3" s="63"/>
      <c r="B3" s="64"/>
      <c r="C3" s="66"/>
      <c r="D3" s="68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71"/>
    </row>
    <row r="4" spans="1:23" s="15" customFormat="1" ht="36" customHeight="1" x14ac:dyDescent="0.25">
      <c r="A4" s="10"/>
      <c r="B4" s="13"/>
      <c r="C4" s="17"/>
      <c r="D4" s="14"/>
      <c r="E4" s="16"/>
      <c r="F4" s="12"/>
      <c r="G4" s="10"/>
      <c r="H4" s="10"/>
      <c r="I4" s="11"/>
      <c r="J4" s="18"/>
      <c r="K4" s="12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9"/>
    </row>
    <row r="5" spans="1:23" ht="13" x14ac:dyDescent="0.25">
      <c r="A5" s="2"/>
      <c r="B5" s="9"/>
      <c r="C5" s="7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5"/>
    </row>
    <row r="6" spans="1:23" ht="13" x14ac:dyDescent="0.25">
      <c r="A6" s="2"/>
      <c r="B6" s="9"/>
      <c r="C6" s="7"/>
      <c r="D6" s="2"/>
      <c r="E6" s="2"/>
      <c r="F6" s="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6"/>
    </row>
    <row r="7" spans="1:23" ht="13" x14ac:dyDescent="0.25">
      <c r="A7" s="2"/>
      <c r="B7" s="9"/>
      <c r="C7" s="7"/>
      <c r="D7" s="2"/>
      <c r="E7" s="2"/>
      <c r="F7" s="8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6"/>
    </row>
    <row r="10" spans="1:23" ht="13" x14ac:dyDescent="0.3">
      <c r="A10" s="1" t="s">
        <v>26</v>
      </c>
      <c r="B10" s="1"/>
      <c r="C10" s="1"/>
    </row>
    <row r="11" spans="1:23" x14ac:dyDescent="0.25">
      <c r="A11" t="s">
        <v>27</v>
      </c>
      <c r="C11" s="3">
        <v>28500</v>
      </c>
    </row>
    <row r="12" spans="1:23" x14ac:dyDescent="0.25">
      <c r="A12" s="61" t="s">
        <v>28</v>
      </c>
      <c r="B12" s="61"/>
      <c r="C12" s="3">
        <f>C11/2</f>
        <v>14250</v>
      </c>
    </row>
    <row r="13" spans="1:23" x14ac:dyDescent="0.25">
      <c r="A13" s="62" t="s">
        <v>29</v>
      </c>
      <c r="B13" s="62"/>
      <c r="C13" s="3">
        <f>C11+C12</f>
        <v>42750</v>
      </c>
    </row>
    <row r="14" spans="1:23" x14ac:dyDescent="0.25">
      <c r="A14" t="s">
        <v>30</v>
      </c>
      <c r="C14" s="3">
        <f>C11*2</f>
        <v>57000</v>
      </c>
    </row>
  </sheetData>
  <mergeCells count="26">
    <mergeCell ref="A12:B12"/>
    <mergeCell ref="A13:B13"/>
    <mergeCell ref="N2:N3"/>
    <mergeCell ref="A1:A3"/>
    <mergeCell ref="B1:B3"/>
    <mergeCell ref="C1:C3"/>
    <mergeCell ref="D2:D3"/>
    <mergeCell ref="D1:W1"/>
    <mergeCell ref="G2:G3"/>
    <mergeCell ref="H2:H3"/>
    <mergeCell ref="W2:W3"/>
    <mergeCell ref="U2:U3"/>
    <mergeCell ref="V2:V3"/>
    <mergeCell ref="M2:M3"/>
    <mergeCell ref="T2:T3"/>
    <mergeCell ref="K2:K3"/>
    <mergeCell ref="E2:E3"/>
    <mergeCell ref="F2:F3"/>
    <mergeCell ref="R2:R3"/>
    <mergeCell ref="S2:S3"/>
    <mergeCell ref="P2:P3"/>
    <mergeCell ref="O2:O3"/>
    <mergeCell ref="L2:L3"/>
    <mergeCell ref="J2:J3"/>
    <mergeCell ref="I2:I3"/>
    <mergeCell ref="Q2:Q3"/>
  </mergeCells>
  <printOptions horizontalCentered="1" verticalCentered="1"/>
  <pageMargins left="0.19652777777777777" right="0.19652777777777777" top="0.78680555555555554" bottom="0.78680555555555554" header="0.51111111111111107" footer="0.51111111111111107"/>
  <pageSetup paperSize="9" scale="50" orientation="landscape" horizontalDpi="4294967295" verticalDpi="26478" r:id="rId1"/>
  <headerFooter alignWithMargins="0">
    <oddHeader>&amp;L&amp;F</oddHeader>
    <oddFooter>&amp;L&amp;A&amp;R&amp;P.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 típusú pályázatok 2026</vt:lpstr>
      <vt:lpstr>"B" típusú pályázatok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Tari Jozsefné</dc:creator>
  <cp:lastModifiedBy>tari.jozsefne@szigethalom.hu</cp:lastModifiedBy>
  <cp:lastPrinted>2023-10-04T09:25:40Z</cp:lastPrinted>
  <dcterms:created xsi:type="dcterms:W3CDTF">2014-11-11T10:45:26Z</dcterms:created>
  <dcterms:modified xsi:type="dcterms:W3CDTF">2025-11-04T11:03:51Z</dcterms:modified>
</cp:coreProperties>
</file>